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Prace\Projekty\Úprava technologie BTS GSM-R pro 5G, 1.etapa\Zadavacka\"/>
    </mc:Choice>
  </mc:AlternateContent>
  <xr:revisionPtr revIDLastSave="0" documentId="13_ncr:1_{4542387B-FA4B-4195-81B6-0B9B47B5C5E0}" xr6:coauthVersionLast="47" xr6:coauthVersionMax="47" xr10:uidLastSave="{00000000-0000-0000-0000-000000000000}"/>
  <bookViews>
    <workbookView xWindow="-120" yWindow="-120" windowWidth="27645" windowHeight="16440" xr2:uid="{00000000-000D-0000-FFFF-FFFF00000000}"/>
  </bookViews>
  <sheets>
    <sheet name="Rekapitulace ceny" sheetId="1" r:id="rId1"/>
    <sheet name="Požadavky na výkon a fukci P+R" sheetId="2" r:id="rId2"/>
    <sheet name="Všeobecný objekt" sheetId="5" r:id="rId3"/>
  </sheets>
  <definedNames>
    <definedName name="_xlnm.Print_Titles" localSheetId="1">'Požadavky na výkon a fukci P+R'!$2:$2</definedName>
    <definedName name="_xlnm.Print_Area" localSheetId="1">'Požadavky na výkon a fukci P+R'!$A$1:$E$5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5" l="1"/>
  <c r="G18" i="5" s="1"/>
  <c r="G12" i="5"/>
  <c r="G13" i="5"/>
  <c r="G14" i="5"/>
  <c r="G15" i="5"/>
  <c r="G17" i="5"/>
  <c r="F9" i="1" l="1"/>
  <c r="F13" i="1"/>
  <c r="F6" i="1"/>
  <c r="E2" i="1" s="1"/>
  <c r="F3" i="1"/>
  <c r="F7" i="1" l="1"/>
  <c r="F2" i="1" s="1"/>
</calcChain>
</file>

<file path=xl/sharedStrings.xml><?xml version="1.0" encoding="utf-8"?>
<sst xmlns="http://schemas.openxmlformats.org/spreadsheetml/2006/main" count="94" uniqueCount="76">
  <si>
    <t>stavba:</t>
  </si>
  <si>
    <t>Kontrolní součet [Kč]</t>
  </si>
  <si>
    <t>Celková cena [Kč]</t>
  </si>
  <si>
    <t>Cena díla za projektovou dokumentaci stavby</t>
  </si>
  <si>
    <t>PDPS</t>
  </si>
  <si>
    <t>Projektová dokumentace pro provádění stavby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</si>
  <si>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</si>
  <si>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</si>
  <si>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</si>
  <si>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</si>
  <si>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</si>
  <si>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</si>
  <si>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</si>
  <si>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</si>
  <si>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</si>
  <si>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</si>
  <si>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</si>
  <si>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</si>
  <si>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</si>
  <si>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</si>
  <si>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</si>
  <si>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</si>
  <si>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</si>
  <si>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</si>
  <si>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</si>
  <si>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</si>
  <si>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</si>
  <si>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</si>
  <si>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t>Poznáka</t>
  </si>
  <si>
    <r>
      <t xml:space="preserve">Cena za položku
</t>
    </r>
    <r>
      <rPr>
        <sz val="10"/>
        <color theme="1"/>
        <rFont val="Verdana"/>
        <family val="2"/>
        <charset val="238"/>
      </rPr>
      <t>[Kč]</t>
    </r>
  </si>
  <si>
    <t>D.2</t>
  </si>
  <si>
    <t>Železniční sdělovací zařízení</t>
  </si>
  <si>
    <t>Úprava BTS 164 ŽST. Ošelín</t>
  </si>
  <si>
    <t>09-02-92</t>
  </si>
  <si>
    <t>09-02-51</t>
  </si>
  <si>
    <t>Celkem za 1</t>
  </si>
  <si>
    <t>kpl</t>
  </si>
  <si>
    <t xml:space="preserve">osvědčení o bezpečnosti  podle prováděcího nařízení Komise (EU) č. 402/2013 </t>
  </si>
  <si>
    <t>posouzení interoperability, včetně zajištění všech souvisejících dokladů, podle ust. § 49b zákona 266/1994 Sb</t>
  </si>
  <si>
    <t>Dokumentace skutečného provedení v elektronické formě</t>
  </si>
  <si>
    <t>Dokumentace skutečného provedení v listiné formě</t>
  </si>
  <si>
    <t>Geodetická dokumentace skutečného provedení stavby</t>
  </si>
  <si>
    <t>Díl:</t>
  </si>
  <si>
    <t>celkem</t>
  </si>
  <si>
    <t>jednotková</t>
  </si>
  <si>
    <t>množství</t>
  </si>
  <si>
    <t>jednotka</t>
  </si>
  <si>
    <t>položky</t>
  </si>
  <si>
    <t>pol.</t>
  </si>
  <si>
    <t xml:space="preserve">měrná </t>
  </si>
  <si>
    <t>Číslo</t>
  </si>
  <si>
    <t>číslo</t>
  </si>
  <si>
    <t>C E N A</t>
  </si>
  <si>
    <t>Poř.</t>
  </si>
  <si>
    <t>Datum zpracování :</t>
  </si>
  <si>
    <t>SO 98-98</t>
  </si>
  <si>
    <t>Číslo SO</t>
  </si>
  <si>
    <t>Název SO :</t>
  </si>
  <si>
    <t>Všeobecná část</t>
  </si>
  <si>
    <t>cena……..</t>
  </si>
  <si>
    <t>cena PS……..</t>
  </si>
  <si>
    <t>cena SO……..</t>
  </si>
  <si>
    <t>PS 09-02-91</t>
  </si>
  <si>
    <t>PS 09-02-92</t>
  </si>
  <si>
    <t>PS 09-02-51</t>
  </si>
  <si>
    <t>V rozsahu Zjednodušené dokumentace ve stádiu 2 a ZTP
Nutná koordinace s ostatními PS</t>
  </si>
  <si>
    <t>Úprava technologie BTS GSM-R pro 5G, 1.etapa - Ošelín</t>
  </si>
  <si>
    <t>09-02-91</t>
  </si>
  <si>
    <t>Uvedení do provozu v úseku Svojšín – Ošelín</t>
  </si>
  <si>
    <t>Doplnění DOK Plzeň - Cheb v úseku Stříbro - Ošelín</t>
  </si>
  <si>
    <t>Vzhledem k omezeným prostorovým možnostem k výstavbě anténního stožáru v místě stávající BTS je uvažováno s výstavbou nové BTS ve vzdálenosti cca 30 m od stávající BTS (směrem k ŽST Stříbro). V nové lokalitě se uvažuje s výstavbou základnu a stožáru výšky 40 m s únosností 11,5 m2, osazení nové venkovní přístrojové skříně pro technologii GSM-R a dvou přístrojových skříní pro operátory. Technologie GSM-R bude včetně anténního systému vybudována zcela nově, tak aby byli minimalizovány výluky nezbytné pro přepojení provozu z původní BTS na novou. Součástí dodávky technologie GSM-R je taktéž nový zálohovaný zdroj s požadovanou dobou zálohy 8 hodin, modem pro připojení BTS ke stávajícímu přenosovému systému v ŽST Ošelín. Nový anténní stožár bude mimo standardní prvky obsahovat dále přípravu pro umístění panelových antén pod antény GSM-R, konfigurace CETIN/T-Mobile/ Vodafone: 2 sektory 700/800/900 MHz, konfigurace 2 antény délky 2,6 metru do sektoru. Pro napojení na optickou síť DOK 72 vl., která bude postavena v rámci stavby: „Úprava technologie BTS GSM-R pro 5G, 1.etapa“ bude využita v části trasy stávající chránička a v části trasy nově položená HDPE chránička, do které bude nově instalován 12vl. MOK mezi SM a VS BTS. Pro připojení operátorů bude dále položen mezi VS BTS a PS operátorů nový 12vl. MOK v délce cca 100 m. K napájení bude nově zřízena přípojka nn z rozvodny nn v technologické budově, přípojka nn bude v části trasy instalována do stávající chráničky, v části trasy do nové kabelové rýhy. Součástí přípojky nn budou taktéž úpravy a výstavba nových rozvaděčů. Pro veřejné operátory bude z této přípojky zřízeno samostatné měřené odběrné místo. Součástí PS jsou veškeré práce v rámci, kterých dojde k přepojení, oživení a zajištění navýšení příkonů a případných výluk. Po zprovoznění bude následně stávající anténní stožár vč. základu zdemontován, zdemontována bude taktéž veškerá technologie původní BTS a terén upraven.</t>
  </si>
  <si>
    <t>Tento provozní soubor řeší zprovoznění a dokončení úseku Svojšín – Ošelín jako funkčního celku, včetně zapojení jednotlivých BTS do přenosových smyček, konfigurace kmitočtů jednotlivých BTS ve vztahu k síti GSM-R, funkčních zkoušek instalovaných zařízení, závěrečného měření pokrytí signálem GSM-R vč. parametrů QoS a ověřovacího provozu celého úseku sítě GSM-R SŽ.</t>
  </si>
  <si>
    <t>Do stávající provozované HDPE trubky bude zafouknut nový optický kabel 72vl. v uceleném úseku Stříbro – Ošelín pro potřeby datového provozu veřejných operátorů a SŽ. Ukončování a vyvádění nové optické kabelizace bude v souladu s požadavky SŽ TS 1/2022-SZ. Současně s vybudováním nového 72vl. DOK bude provedena úprava a optimalizace provozu na stávajícím a novém DOK. Převedení datového provozu operátorů po stávajícím DOK SŽ v navazujících úsecích bude předmětem návrhu projektové dokumentace.</t>
  </si>
  <si>
    <t>Požadavky na výkon nebo funkci - „Úprava technologie BTS GSM-R pro 5G, 1.etapa - Ošelín“</t>
  </si>
  <si>
    <t>Dokumentace pro společné povolení</t>
  </si>
  <si>
    <t>DUSL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</si>
</sst>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3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10"/>
      <name val="Arial CE"/>
      <charset val="238"/>
    </font>
    <font>
      <sz val="8"/>
      <name val="Arial CE"/>
    </font>
    <font>
      <sz val="10"/>
      <name val="Arial"/>
      <family val="2"/>
      <charset val="238"/>
    </font>
    <font>
      <b/>
      <i/>
      <sz val="8"/>
      <name val="Arial CE"/>
    </font>
    <font>
      <i/>
      <sz val="8"/>
      <name val="Arial CE"/>
      <family val="2"/>
      <charset val="238"/>
    </font>
    <font>
      <sz val="9"/>
      <name val="Arial CE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7" fillId="0" borderId="0"/>
    <xf numFmtId="0" fontId="10" fillId="0" borderId="0"/>
    <xf numFmtId="0" fontId="16" fillId="0" borderId="0"/>
    <xf numFmtId="0" fontId="19" fillId="0" borderId="0"/>
    <xf numFmtId="0" fontId="10" fillId="0" borderId="0"/>
  </cellStyleXfs>
  <cellXfs count="145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Border="1" applyAlignment="1" applyProtection="1">
      <alignment horizontal="right" vertical="center" wrapText="1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49" fontId="6" fillId="0" borderId="28" xfId="0" applyNumberFormat="1" applyFont="1" applyBorder="1" applyAlignment="1" applyProtection="1">
      <alignment horizontal="center" vertical="center"/>
      <protection locked="0"/>
    </xf>
    <xf numFmtId="0" fontId="11" fillId="8" borderId="35" xfId="2" applyFont="1" applyFill="1" applyBorder="1" applyAlignment="1">
      <alignment vertical="center"/>
    </xf>
    <xf numFmtId="164" fontId="11" fillId="8" borderId="36" xfId="2" applyNumberFormat="1" applyFont="1" applyFill="1" applyBorder="1" applyAlignment="1">
      <alignment vertical="center"/>
    </xf>
    <xf numFmtId="0" fontId="10" fillId="0" borderId="0" xfId="2"/>
    <xf numFmtId="0" fontId="12" fillId="0" borderId="37" xfId="2" applyFont="1" applyBorder="1" applyAlignment="1">
      <alignment vertical="center"/>
    </xf>
    <xf numFmtId="0" fontId="12" fillId="0" borderId="38" xfId="2" applyFont="1" applyBorder="1" applyAlignment="1">
      <alignment vertical="center" wrapText="1"/>
    </xf>
    <xf numFmtId="0" fontId="12" fillId="0" borderId="3" xfId="2" applyFont="1" applyBorder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2" fillId="0" borderId="41" xfId="2" applyFont="1" applyBorder="1" applyAlignment="1">
      <alignment vertical="top"/>
    </xf>
    <xf numFmtId="0" fontId="12" fillId="0" borderId="42" xfId="2" applyFont="1" applyBorder="1" applyAlignment="1">
      <alignment horizontal="center" vertical="top" wrapText="1"/>
    </xf>
    <xf numFmtId="0" fontId="12" fillId="0" borderId="43" xfId="2" applyFont="1" applyBorder="1" applyAlignment="1">
      <alignment horizontal="center" vertical="center" wrapText="1"/>
    </xf>
    <xf numFmtId="0" fontId="12" fillId="0" borderId="44" xfId="2" applyFont="1" applyBorder="1" applyAlignment="1">
      <alignment horizontal="center" vertical="center" wrapText="1"/>
    </xf>
    <xf numFmtId="0" fontId="12" fillId="0" borderId="45" xfId="2" applyFont="1" applyBorder="1" applyAlignment="1">
      <alignment horizontal="center" vertical="top" wrapText="1"/>
    </xf>
    <xf numFmtId="0" fontId="14" fillId="0" borderId="47" xfId="2" applyFont="1" applyBorder="1" applyAlignment="1">
      <alignment horizontal="left" vertical="center" wrapText="1"/>
    </xf>
    <xf numFmtId="0" fontId="10" fillId="0" borderId="47" xfId="2" applyBorder="1" applyAlignment="1">
      <alignment horizontal="left" vertical="center" wrapText="1"/>
    </xf>
    <xf numFmtId="0" fontId="15" fillId="0" borderId="48" xfId="2" applyFont="1" applyBorder="1" applyAlignment="1">
      <alignment horizontal="center" vertical="center" wrapText="1"/>
    </xf>
    <xf numFmtId="4" fontId="12" fillId="0" borderId="49" xfId="2" applyNumberFormat="1" applyFont="1" applyBorder="1" applyAlignment="1">
      <alignment horizontal="right" vertical="center"/>
    </xf>
    <xf numFmtId="0" fontId="10" fillId="0" borderId="0" xfId="2" applyAlignment="1">
      <alignment horizontal="left" vertical="center"/>
    </xf>
    <xf numFmtId="0" fontId="10" fillId="0" borderId="0" xfId="2" applyAlignment="1">
      <alignment wrapText="1"/>
    </xf>
    <xf numFmtId="0" fontId="14" fillId="0" borderId="51" xfId="2" applyFont="1" applyBorder="1" applyAlignment="1">
      <alignment horizontal="left" vertical="center" wrapText="1"/>
    </xf>
    <xf numFmtId="0" fontId="10" fillId="0" borderId="51" xfId="2" applyBorder="1" applyAlignment="1">
      <alignment horizontal="left" vertical="center" wrapText="1"/>
    </xf>
    <xf numFmtId="0" fontId="15" fillId="0" borderId="52" xfId="2" applyFont="1" applyBorder="1" applyAlignment="1">
      <alignment horizontal="center" vertical="center" wrapText="1"/>
    </xf>
    <xf numFmtId="4" fontId="12" fillId="0" borderId="53" xfId="2" applyNumberFormat="1" applyFont="1" applyBorder="1" applyAlignment="1">
      <alignment horizontal="right" vertical="center"/>
    </xf>
    <xf numFmtId="49" fontId="14" fillId="0" borderId="46" xfId="2" applyNumberFormat="1" applyFont="1" applyBorder="1" applyAlignment="1">
      <alignment horizontal="left" vertical="center" wrapText="1"/>
    </xf>
    <xf numFmtId="49" fontId="14" fillId="0" borderId="50" xfId="2" applyNumberFormat="1" applyFont="1" applyBorder="1" applyAlignment="1">
      <alignment horizontal="left" vertical="center" wrapText="1"/>
    </xf>
    <xf numFmtId="0" fontId="16" fillId="0" borderId="0" xfId="3" applyProtection="1">
      <protection locked="0"/>
    </xf>
    <xf numFmtId="0" fontId="16" fillId="0" borderId="0" xfId="3" applyAlignment="1" applyProtection="1">
      <alignment horizontal="right"/>
      <protection locked="0"/>
    </xf>
    <xf numFmtId="49" fontId="17" fillId="0" borderId="0" xfId="3" applyNumberFormat="1" applyFont="1" applyProtection="1">
      <protection locked="0"/>
    </xf>
    <xf numFmtId="4" fontId="17" fillId="9" borderId="55" xfId="3" applyNumberFormat="1" applyFont="1" applyFill="1" applyBorder="1" applyAlignment="1" applyProtection="1">
      <alignment horizontal="right"/>
      <protection locked="0"/>
    </xf>
    <xf numFmtId="4" fontId="17" fillId="9" borderId="56" xfId="3" applyNumberFormat="1" applyFont="1" applyFill="1" applyBorder="1" applyAlignment="1" applyProtection="1">
      <alignment horizontal="right"/>
      <protection locked="0"/>
    </xf>
    <xf numFmtId="4" fontId="17" fillId="9" borderId="56" xfId="3" applyNumberFormat="1" applyFont="1" applyFill="1" applyBorder="1" applyProtection="1">
      <protection locked="0"/>
    </xf>
    <xf numFmtId="0" fontId="17" fillId="9" borderId="56" xfId="3" applyFont="1" applyFill="1" applyBorder="1" applyProtection="1">
      <protection locked="0"/>
    </xf>
    <xf numFmtId="0" fontId="17" fillId="9" borderId="57" xfId="3" applyFont="1" applyFill="1" applyBorder="1" applyProtection="1">
      <protection locked="0"/>
    </xf>
    <xf numFmtId="4" fontId="18" fillId="0" borderId="30" xfId="3" applyNumberFormat="1" applyFont="1" applyBorder="1" applyAlignment="1" applyProtection="1">
      <alignment horizontal="right"/>
      <protection locked="0"/>
    </xf>
    <xf numFmtId="4" fontId="18" fillId="0" borderId="58" xfId="3" applyNumberFormat="1" applyFont="1" applyBorder="1" applyAlignment="1" applyProtection="1">
      <alignment horizontal="right"/>
      <protection locked="0"/>
    </xf>
    <xf numFmtId="4" fontId="18" fillId="0" borderId="58" xfId="3" applyNumberFormat="1" applyFont="1" applyBorder="1" applyProtection="1">
      <protection locked="0"/>
    </xf>
    <xf numFmtId="0" fontId="18" fillId="0" borderId="58" xfId="3" applyFont="1" applyBorder="1" applyProtection="1">
      <protection locked="0"/>
    </xf>
    <xf numFmtId="0" fontId="18" fillId="0" borderId="59" xfId="3" applyFont="1" applyBorder="1" applyProtection="1">
      <protection locked="0"/>
    </xf>
    <xf numFmtId="4" fontId="18" fillId="0" borderId="30" xfId="4" applyNumberFormat="1" applyFont="1" applyBorder="1"/>
    <xf numFmtId="4" fontId="18" fillId="0" borderId="58" xfId="4" applyNumberFormat="1" applyFont="1" applyBorder="1"/>
    <xf numFmtId="4" fontId="18" fillId="0" borderId="58" xfId="5" applyNumberFormat="1" applyFont="1" applyBorder="1"/>
    <xf numFmtId="4" fontId="18" fillId="0" borderId="58" xfId="5" applyNumberFormat="1" applyFont="1" applyBorder="1" applyAlignment="1">
      <alignment horizontal="center"/>
    </xf>
    <xf numFmtId="0" fontId="18" fillId="0" borderId="58" xfId="5" applyFont="1" applyBorder="1"/>
    <xf numFmtId="4" fontId="18" fillId="0" borderId="30" xfId="4" applyNumberFormat="1" applyFont="1" applyBorder="1" applyAlignment="1">
      <alignment vertical="top" wrapText="1"/>
    </xf>
    <xf numFmtId="4" fontId="18" fillId="0" borderId="58" xfId="4" applyNumberFormat="1" applyFont="1" applyBorder="1" applyAlignment="1">
      <alignment vertical="top" wrapText="1"/>
    </xf>
    <xf numFmtId="4" fontId="18" fillId="0" borderId="58" xfId="4" applyNumberFormat="1" applyFont="1" applyBorder="1" applyAlignment="1">
      <alignment horizontal="center" vertical="top" wrapText="1"/>
    </xf>
    <xf numFmtId="0" fontId="18" fillId="0" borderId="58" xfId="4" applyFont="1" applyBorder="1" applyAlignment="1">
      <alignment vertical="top" wrapText="1"/>
    </xf>
    <xf numFmtId="4" fontId="18" fillId="0" borderId="30" xfId="3" applyNumberFormat="1" applyFont="1" applyBorder="1" applyProtection="1">
      <protection locked="0"/>
    </xf>
    <xf numFmtId="49" fontId="18" fillId="0" borderId="58" xfId="3" applyNumberFormat="1" applyFont="1" applyBorder="1" applyProtection="1">
      <protection locked="0"/>
    </xf>
    <xf numFmtId="0" fontId="20" fillId="0" borderId="58" xfId="4" applyFont="1" applyBorder="1" applyAlignment="1">
      <alignment vertical="top" wrapText="1"/>
    </xf>
    <xf numFmtId="4" fontId="17" fillId="0" borderId="3" xfId="3" applyNumberFormat="1" applyFont="1" applyBorder="1" applyProtection="1">
      <protection locked="0"/>
    </xf>
    <xf numFmtId="4" fontId="17" fillId="0" borderId="38" xfId="3" applyNumberFormat="1" applyFont="1" applyBorder="1" applyProtection="1">
      <protection locked="0"/>
    </xf>
    <xf numFmtId="4" fontId="17" fillId="0" borderId="38" xfId="3" applyNumberFormat="1" applyFont="1" applyBorder="1" applyAlignment="1" applyProtection="1">
      <alignment horizontal="right"/>
      <protection locked="0"/>
    </xf>
    <xf numFmtId="49" fontId="17" fillId="0" borderId="38" xfId="3" applyNumberFormat="1" applyFont="1" applyBorder="1" applyProtection="1">
      <protection locked="0"/>
    </xf>
    <xf numFmtId="49" fontId="17" fillId="0" borderId="37" xfId="3" applyNumberFormat="1" applyFont="1" applyBorder="1" applyProtection="1">
      <protection locked="0"/>
    </xf>
    <xf numFmtId="0" fontId="21" fillId="9" borderId="60" xfId="3" applyFont="1" applyFill="1" applyBorder="1" applyAlignment="1">
      <alignment horizontal="center"/>
    </xf>
    <xf numFmtId="0" fontId="21" fillId="9" borderId="61" xfId="3" applyFont="1" applyFill="1" applyBorder="1" applyAlignment="1">
      <alignment horizontal="center"/>
    </xf>
    <xf numFmtId="0" fontId="21" fillId="9" borderId="59" xfId="3" applyFont="1" applyFill="1" applyBorder="1" applyAlignment="1">
      <alignment horizontal="center"/>
    </xf>
    <xf numFmtId="0" fontId="22" fillId="9" borderId="54" xfId="3" applyFont="1" applyFill="1" applyBorder="1" applyAlignment="1">
      <alignment horizontal="center"/>
    </xf>
    <xf numFmtId="0" fontId="22" fillId="9" borderId="62" xfId="3" applyFont="1" applyFill="1" applyBorder="1" applyAlignment="1">
      <alignment horizontal="center"/>
    </xf>
    <xf numFmtId="0" fontId="22" fillId="9" borderId="63" xfId="3" applyFont="1" applyFill="1" applyBorder="1"/>
    <xf numFmtId="0" fontId="22" fillId="9" borderId="54" xfId="3" applyFont="1" applyFill="1" applyBorder="1" applyAlignment="1">
      <alignment horizontal="centerContinuous"/>
    </xf>
    <xf numFmtId="0" fontId="22" fillId="9" borderId="25" xfId="3" applyFont="1" applyFill="1" applyBorder="1" applyAlignment="1">
      <alignment horizontal="centerContinuous"/>
    </xf>
    <xf numFmtId="0" fontId="22" fillId="9" borderId="61" xfId="3" applyFont="1" applyFill="1" applyBorder="1" applyAlignment="1">
      <alignment horizontal="right"/>
    </xf>
    <xf numFmtId="0" fontId="22" fillId="9" borderId="61" xfId="3" applyFont="1" applyFill="1" applyBorder="1" applyAlignment="1">
      <alignment horizontal="center"/>
    </xf>
    <xf numFmtId="0" fontId="22" fillId="9" borderId="61" xfId="3" applyFont="1" applyFill="1" applyBorder="1"/>
    <xf numFmtId="0" fontId="22" fillId="9" borderId="59" xfId="3" applyFont="1" applyFill="1" applyBorder="1"/>
    <xf numFmtId="0" fontId="22" fillId="9" borderId="64" xfId="3" applyFont="1" applyFill="1" applyBorder="1" applyAlignment="1">
      <alignment horizontal="right"/>
    </xf>
    <xf numFmtId="0" fontId="22" fillId="9" borderId="64" xfId="3" applyFont="1" applyFill="1" applyBorder="1"/>
    <xf numFmtId="0" fontId="22" fillId="9" borderId="37" xfId="3" applyFont="1" applyFill="1" applyBorder="1"/>
    <xf numFmtId="0" fontId="16" fillId="0" borderId="60" xfId="3" applyBorder="1" applyProtection="1">
      <protection locked="0"/>
    </xf>
    <xf numFmtId="14" fontId="16" fillId="0" borderId="0" xfId="3" applyNumberFormat="1" applyAlignment="1" applyProtection="1">
      <alignment horizontal="left"/>
      <protection locked="0"/>
    </xf>
    <xf numFmtId="0" fontId="16" fillId="0" borderId="65" xfId="3" applyBorder="1" applyProtection="1">
      <protection locked="0"/>
    </xf>
    <xf numFmtId="0" fontId="17" fillId="0" borderId="60" xfId="3" applyFont="1" applyBorder="1" applyProtection="1">
      <protection locked="0"/>
    </xf>
    <xf numFmtId="0" fontId="17" fillId="0" borderId="0" xfId="3" applyFont="1" applyProtection="1">
      <protection locked="0"/>
    </xf>
    <xf numFmtId="0" fontId="12" fillId="0" borderId="36" xfId="2" applyFont="1" applyBorder="1"/>
    <xf numFmtId="0" fontId="12" fillId="0" borderId="35" xfId="2" applyFont="1" applyBorder="1"/>
    <xf numFmtId="0" fontId="12" fillId="0" borderId="34" xfId="2" applyFont="1" applyBorder="1"/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1" fillId="8" borderId="34" xfId="2" applyFont="1" applyFill="1" applyBorder="1" applyAlignment="1">
      <alignment horizontal="center" vertical="center"/>
    </xf>
    <xf numFmtId="0" fontId="11" fillId="8" borderId="35" xfId="2" applyFont="1" applyFill="1" applyBorder="1" applyAlignment="1">
      <alignment horizontal="center" vertical="center"/>
    </xf>
    <xf numFmtId="0" fontId="13" fillId="0" borderId="39" xfId="2" applyFont="1" applyBorder="1" applyAlignment="1">
      <alignment horizontal="center" vertical="center" wrapText="1"/>
    </xf>
    <xf numFmtId="0" fontId="13" fillId="0" borderId="40" xfId="2" applyFont="1" applyBorder="1" applyAlignment="1">
      <alignment horizontal="center" vertical="center" wrapText="1"/>
    </xf>
    <xf numFmtId="0" fontId="22" fillId="9" borderId="39" xfId="3" applyFont="1" applyFill="1" applyBorder="1" applyAlignment="1">
      <alignment horizontal="center"/>
    </xf>
    <xf numFmtId="0" fontId="22" fillId="9" borderId="10" xfId="3" applyFont="1" applyFill="1" applyBorder="1" applyAlignment="1">
      <alignment horizontal="center"/>
    </xf>
  </cellXfs>
  <cellStyles count="6">
    <cellStyle name="Normální" xfId="0" builtinId="0"/>
    <cellStyle name="Normální 2" xfId="2" xr:uid="{00000000-0005-0000-0000-000001000000}"/>
    <cellStyle name="Normální 2 2" xfId="4" xr:uid="{00000000-0005-0000-0000-000002000000}"/>
    <cellStyle name="Normální 5" xfId="5" xr:uid="{00000000-0005-0000-0000-000003000000}"/>
    <cellStyle name="normální_celek" xfId="1" xr:uid="{00000000-0005-0000-0000-000004000000}"/>
    <cellStyle name="normální_POL.XLS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topLeftCell="A2" zoomScale="85" zoomScaleNormal="85" workbookViewId="0">
      <selection activeCell="A4" sqref="A4:B4"/>
    </sheetView>
  </sheetViews>
  <sheetFormatPr defaultRowHeight="12.75" x14ac:dyDescent="0.2"/>
  <cols>
    <col min="1" max="1" width="10.125" style="43" customWidth="1"/>
    <col min="2" max="2" width="10.875" style="43" customWidth="1"/>
    <col min="3" max="3" width="76.625" style="43" customWidth="1"/>
    <col min="4" max="4" width="15.375" style="43" customWidth="1"/>
    <col min="5" max="5" width="24.25" style="44" customWidth="1"/>
    <col min="6" max="6" width="29" style="43" customWidth="1"/>
    <col min="7" max="256" width="9" style="50"/>
    <col min="257" max="257" width="10.125" style="50" customWidth="1"/>
    <col min="258" max="258" width="10.875" style="50" customWidth="1"/>
    <col min="259" max="259" width="76.625" style="50" customWidth="1"/>
    <col min="260" max="260" width="15.375" style="50" customWidth="1"/>
    <col min="261" max="261" width="24.25" style="50" customWidth="1"/>
    <col min="262" max="262" width="29" style="50" customWidth="1"/>
    <col min="263" max="512" width="9" style="50"/>
    <col min="513" max="513" width="10.125" style="50" customWidth="1"/>
    <col min="514" max="514" width="10.875" style="50" customWidth="1"/>
    <col min="515" max="515" width="76.625" style="50" customWidth="1"/>
    <col min="516" max="516" width="15.375" style="50" customWidth="1"/>
    <col min="517" max="517" width="24.25" style="50" customWidth="1"/>
    <col min="518" max="518" width="29" style="50" customWidth="1"/>
    <col min="519" max="768" width="9" style="50"/>
    <col min="769" max="769" width="10.125" style="50" customWidth="1"/>
    <col min="770" max="770" width="10.875" style="50" customWidth="1"/>
    <col min="771" max="771" width="76.625" style="50" customWidth="1"/>
    <col min="772" max="772" width="15.375" style="50" customWidth="1"/>
    <col min="773" max="773" width="24.25" style="50" customWidth="1"/>
    <col min="774" max="774" width="29" style="50" customWidth="1"/>
    <col min="775" max="1024" width="9" style="50"/>
    <col min="1025" max="1025" width="10.125" style="50" customWidth="1"/>
    <col min="1026" max="1026" width="10.875" style="50" customWidth="1"/>
    <col min="1027" max="1027" width="76.625" style="50" customWidth="1"/>
    <col min="1028" max="1028" width="15.375" style="50" customWidth="1"/>
    <col min="1029" max="1029" width="24.25" style="50" customWidth="1"/>
    <col min="1030" max="1030" width="29" style="50" customWidth="1"/>
    <col min="1031" max="1280" width="9" style="50"/>
    <col min="1281" max="1281" width="10.125" style="50" customWidth="1"/>
    <col min="1282" max="1282" width="10.875" style="50" customWidth="1"/>
    <col min="1283" max="1283" width="76.625" style="50" customWidth="1"/>
    <col min="1284" max="1284" width="15.375" style="50" customWidth="1"/>
    <col min="1285" max="1285" width="24.25" style="50" customWidth="1"/>
    <col min="1286" max="1286" width="29" style="50" customWidth="1"/>
    <col min="1287" max="1536" width="9" style="50"/>
    <col min="1537" max="1537" width="10.125" style="50" customWidth="1"/>
    <col min="1538" max="1538" width="10.875" style="50" customWidth="1"/>
    <col min="1539" max="1539" width="76.625" style="50" customWidth="1"/>
    <col min="1540" max="1540" width="15.375" style="50" customWidth="1"/>
    <col min="1541" max="1541" width="24.25" style="50" customWidth="1"/>
    <col min="1542" max="1542" width="29" style="50" customWidth="1"/>
    <col min="1543" max="1792" width="9" style="50"/>
    <col min="1793" max="1793" width="10.125" style="50" customWidth="1"/>
    <col min="1794" max="1794" width="10.875" style="50" customWidth="1"/>
    <col min="1795" max="1795" width="76.625" style="50" customWidth="1"/>
    <col min="1796" max="1796" width="15.375" style="50" customWidth="1"/>
    <col min="1797" max="1797" width="24.25" style="50" customWidth="1"/>
    <col min="1798" max="1798" width="29" style="50" customWidth="1"/>
    <col min="1799" max="2048" width="9" style="50"/>
    <col min="2049" max="2049" width="10.125" style="50" customWidth="1"/>
    <col min="2050" max="2050" width="10.875" style="50" customWidth="1"/>
    <col min="2051" max="2051" width="76.625" style="50" customWidth="1"/>
    <col min="2052" max="2052" width="15.375" style="50" customWidth="1"/>
    <col min="2053" max="2053" width="24.25" style="50" customWidth="1"/>
    <col min="2054" max="2054" width="29" style="50" customWidth="1"/>
    <col min="2055" max="2304" width="9" style="50"/>
    <col min="2305" max="2305" width="10.125" style="50" customWidth="1"/>
    <col min="2306" max="2306" width="10.875" style="50" customWidth="1"/>
    <col min="2307" max="2307" width="76.625" style="50" customWidth="1"/>
    <col min="2308" max="2308" width="15.375" style="50" customWidth="1"/>
    <col min="2309" max="2309" width="24.25" style="50" customWidth="1"/>
    <col min="2310" max="2310" width="29" style="50" customWidth="1"/>
    <col min="2311" max="2560" width="9" style="50"/>
    <col min="2561" max="2561" width="10.125" style="50" customWidth="1"/>
    <col min="2562" max="2562" width="10.875" style="50" customWidth="1"/>
    <col min="2563" max="2563" width="76.625" style="50" customWidth="1"/>
    <col min="2564" max="2564" width="15.375" style="50" customWidth="1"/>
    <col min="2565" max="2565" width="24.25" style="50" customWidth="1"/>
    <col min="2566" max="2566" width="29" style="50" customWidth="1"/>
    <col min="2567" max="2816" width="9" style="50"/>
    <col min="2817" max="2817" width="10.125" style="50" customWidth="1"/>
    <col min="2818" max="2818" width="10.875" style="50" customWidth="1"/>
    <col min="2819" max="2819" width="76.625" style="50" customWidth="1"/>
    <col min="2820" max="2820" width="15.375" style="50" customWidth="1"/>
    <col min="2821" max="2821" width="24.25" style="50" customWidth="1"/>
    <col min="2822" max="2822" width="29" style="50" customWidth="1"/>
    <col min="2823" max="3072" width="9" style="50"/>
    <col min="3073" max="3073" width="10.125" style="50" customWidth="1"/>
    <col min="3074" max="3074" width="10.875" style="50" customWidth="1"/>
    <col min="3075" max="3075" width="76.625" style="50" customWidth="1"/>
    <col min="3076" max="3076" width="15.375" style="50" customWidth="1"/>
    <col min="3077" max="3077" width="24.25" style="50" customWidth="1"/>
    <col min="3078" max="3078" width="29" style="50" customWidth="1"/>
    <col min="3079" max="3328" width="9" style="50"/>
    <col min="3329" max="3329" width="10.125" style="50" customWidth="1"/>
    <col min="3330" max="3330" width="10.875" style="50" customWidth="1"/>
    <col min="3331" max="3331" width="76.625" style="50" customWidth="1"/>
    <col min="3332" max="3332" width="15.375" style="50" customWidth="1"/>
    <col min="3333" max="3333" width="24.25" style="50" customWidth="1"/>
    <col min="3334" max="3334" width="29" style="50" customWidth="1"/>
    <col min="3335" max="3584" width="9" style="50"/>
    <col min="3585" max="3585" width="10.125" style="50" customWidth="1"/>
    <col min="3586" max="3586" width="10.875" style="50" customWidth="1"/>
    <col min="3587" max="3587" width="76.625" style="50" customWidth="1"/>
    <col min="3588" max="3588" width="15.375" style="50" customWidth="1"/>
    <col min="3589" max="3589" width="24.25" style="50" customWidth="1"/>
    <col min="3590" max="3590" width="29" style="50" customWidth="1"/>
    <col min="3591" max="3840" width="9" style="50"/>
    <col min="3841" max="3841" width="10.125" style="50" customWidth="1"/>
    <col min="3842" max="3842" width="10.875" style="50" customWidth="1"/>
    <col min="3843" max="3843" width="76.625" style="50" customWidth="1"/>
    <col min="3844" max="3844" width="15.375" style="50" customWidth="1"/>
    <col min="3845" max="3845" width="24.25" style="50" customWidth="1"/>
    <col min="3846" max="3846" width="29" style="50" customWidth="1"/>
    <col min="3847" max="4096" width="9" style="50"/>
    <col min="4097" max="4097" width="10.125" style="50" customWidth="1"/>
    <col min="4098" max="4098" width="10.875" style="50" customWidth="1"/>
    <col min="4099" max="4099" width="76.625" style="50" customWidth="1"/>
    <col min="4100" max="4100" width="15.375" style="50" customWidth="1"/>
    <col min="4101" max="4101" width="24.25" style="50" customWidth="1"/>
    <col min="4102" max="4102" width="29" style="50" customWidth="1"/>
    <col min="4103" max="4352" width="9" style="50"/>
    <col min="4353" max="4353" width="10.125" style="50" customWidth="1"/>
    <col min="4354" max="4354" width="10.875" style="50" customWidth="1"/>
    <col min="4355" max="4355" width="76.625" style="50" customWidth="1"/>
    <col min="4356" max="4356" width="15.375" style="50" customWidth="1"/>
    <col min="4357" max="4357" width="24.25" style="50" customWidth="1"/>
    <col min="4358" max="4358" width="29" style="50" customWidth="1"/>
    <col min="4359" max="4608" width="9" style="50"/>
    <col min="4609" max="4609" width="10.125" style="50" customWidth="1"/>
    <col min="4610" max="4610" width="10.875" style="50" customWidth="1"/>
    <col min="4611" max="4611" width="76.625" style="50" customWidth="1"/>
    <col min="4612" max="4612" width="15.375" style="50" customWidth="1"/>
    <col min="4613" max="4613" width="24.25" style="50" customWidth="1"/>
    <col min="4614" max="4614" width="29" style="50" customWidth="1"/>
    <col min="4615" max="4864" width="9" style="50"/>
    <col min="4865" max="4865" width="10.125" style="50" customWidth="1"/>
    <col min="4866" max="4866" width="10.875" style="50" customWidth="1"/>
    <col min="4867" max="4867" width="76.625" style="50" customWidth="1"/>
    <col min="4868" max="4868" width="15.375" style="50" customWidth="1"/>
    <col min="4869" max="4869" width="24.25" style="50" customWidth="1"/>
    <col min="4870" max="4870" width="29" style="50" customWidth="1"/>
    <col min="4871" max="5120" width="9" style="50"/>
    <col min="5121" max="5121" width="10.125" style="50" customWidth="1"/>
    <col min="5122" max="5122" width="10.875" style="50" customWidth="1"/>
    <col min="5123" max="5123" width="76.625" style="50" customWidth="1"/>
    <col min="5124" max="5124" width="15.375" style="50" customWidth="1"/>
    <col min="5125" max="5125" width="24.25" style="50" customWidth="1"/>
    <col min="5126" max="5126" width="29" style="50" customWidth="1"/>
    <col min="5127" max="5376" width="9" style="50"/>
    <col min="5377" max="5377" width="10.125" style="50" customWidth="1"/>
    <col min="5378" max="5378" width="10.875" style="50" customWidth="1"/>
    <col min="5379" max="5379" width="76.625" style="50" customWidth="1"/>
    <col min="5380" max="5380" width="15.375" style="50" customWidth="1"/>
    <col min="5381" max="5381" width="24.25" style="50" customWidth="1"/>
    <col min="5382" max="5382" width="29" style="50" customWidth="1"/>
    <col min="5383" max="5632" width="9" style="50"/>
    <col min="5633" max="5633" width="10.125" style="50" customWidth="1"/>
    <col min="5634" max="5634" width="10.875" style="50" customWidth="1"/>
    <col min="5635" max="5635" width="76.625" style="50" customWidth="1"/>
    <col min="5636" max="5636" width="15.375" style="50" customWidth="1"/>
    <col min="5637" max="5637" width="24.25" style="50" customWidth="1"/>
    <col min="5638" max="5638" width="29" style="50" customWidth="1"/>
    <col min="5639" max="5888" width="9" style="50"/>
    <col min="5889" max="5889" width="10.125" style="50" customWidth="1"/>
    <col min="5890" max="5890" width="10.875" style="50" customWidth="1"/>
    <col min="5891" max="5891" width="76.625" style="50" customWidth="1"/>
    <col min="5892" max="5892" width="15.375" style="50" customWidth="1"/>
    <col min="5893" max="5893" width="24.25" style="50" customWidth="1"/>
    <col min="5894" max="5894" width="29" style="50" customWidth="1"/>
    <col min="5895" max="6144" width="9" style="50"/>
    <col min="6145" max="6145" width="10.125" style="50" customWidth="1"/>
    <col min="6146" max="6146" width="10.875" style="50" customWidth="1"/>
    <col min="6147" max="6147" width="76.625" style="50" customWidth="1"/>
    <col min="6148" max="6148" width="15.375" style="50" customWidth="1"/>
    <col min="6149" max="6149" width="24.25" style="50" customWidth="1"/>
    <col min="6150" max="6150" width="29" style="50" customWidth="1"/>
    <col min="6151" max="6400" width="9" style="50"/>
    <col min="6401" max="6401" width="10.125" style="50" customWidth="1"/>
    <col min="6402" max="6402" width="10.875" style="50" customWidth="1"/>
    <col min="6403" max="6403" width="76.625" style="50" customWidth="1"/>
    <col min="6404" max="6404" width="15.375" style="50" customWidth="1"/>
    <col min="6405" max="6405" width="24.25" style="50" customWidth="1"/>
    <col min="6406" max="6406" width="29" style="50" customWidth="1"/>
    <col min="6407" max="6656" width="9" style="50"/>
    <col min="6657" max="6657" width="10.125" style="50" customWidth="1"/>
    <col min="6658" max="6658" width="10.875" style="50" customWidth="1"/>
    <col min="6659" max="6659" width="76.625" style="50" customWidth="1"/>
    <col min="6660" max="6660" width="15.375" style="50" customWidth="1"/>
    <col min="6661" max="6661" width="24.25" style="50" customWidth="1"/>
    <col min="6662" max="6662" width="29" style="50" customWidth="1"/>
    <col min="6663" max="6912" width="9" style="50"/>
    <col min="6913" max="6913" width="10.125" style="50" customWidth="1"/>
    <col min="6914" max="6914" width="10.875" style="50" customWidth="1"/>
    <col min="6915" max="6915" width="76.625" style="50" customWidth="1"/>
    <col min="6916" max="6916" width="15.375" style="50" customWidth="1"/>
    <col min="6917" max="6917" width="24.25" style="50" customWidth="1"/>
    <col min="6918" max="6918" width="29" style="50" customWidth="1"/>
    <col min="6919" max="7168" width="9" style="50"/>
    <col min="7169" max="7169" width="10.125" style="50" customWidth="1"/>
    <col min="7170" max="7170" width="10.875" style="50" customWidth="1"/>
    <col min="7171" max="7171" width="76.625" style="50" customWidth="1"/>
    <col min="7172" max="7172" width="15.375" style="50" customWidth="1"/>
    <col min="7173" max="7173" width="24.25" style="50" customWidth="1"/>
    <col min="7174" max="7174" width="29" style="50" customWidth="1"/>
    <col min="7175" max="7424" width="9" style="50"/>
    <col min="7425" max="7425" width="10.125" style="50" customWidth="1"/>
    <col min="7426" max="7426" width="10.875" style="50" customWidth="1"/>
    <col min="7427" max="7427" width="76.625" style="50" customWidth="1"/>
    <col min="7428" max="7428" width="15.375" style="50" customWidth="1"/>
    <col min="7429" max="7429" width="24.25" style="50" customWidth="1"/>
    <col min="7430" max="7430" width="29" style="50" customWidth="1"/>
    <col min="7431" max="7680" width="9" style="50"/>
    <col min="7681" max="7681" width="10.125" style="50" customWidth="1"/>
    <col min="7682" max="7682" width="10.875" style="50" customWidth="1"/>
    <col min="7683" max="7683" width="76.625" style="50" customWidth="1"/>
    <col min="7684" max="7684" width="15.375" style="50" customWidth="1"/>
    <col min="7685" max="7685" width="24.25" style="50" customWidth="1"/>
    <col min="7686" max="7686" width="29" style="50" customWidth="1"/>
    <col min="7687" max="7936" width="9" style="50"/>
    <col min="7937" max="7937" width="10.125" style="50" customWidth="1"/>
    <col min="7938" max="7938" width="10.875" style="50" customWidth="1"/>
    <col min="7939" max="7939" width="76.625" style="50" customWidth="1"/>
    <col min="7940" max="7940" width="15.375" style="50" customWidth="1"/>
    <col min="7941" max="7941" width="24.25" style="50" customWidth="1"/>
    <col min="7942" max="7942" width="29" style="50" customWidth="1"/>
    <col min="7943" max="8192" width="9" style="50"/>
    <col min="8193" max="8193" width="10.125" style="50" customWidth="1"/>
    <col min="8194" max="8194" width="10.875" style="50" customWidth="1"/>
    <col min="8195" max="8195" width="76.625" style="50" customWidth="1"/>
    <col min="8196" max="8196" width="15.375" style="50" customWidth="1"/>
    <col min="8197" max="8197" width="24.25" style="50" customWidth="1"/>
    <col min="8198" max="8198" width="29" style="50" customWidth="1"/>
    <col min="8199" max="8448" width="9" style="50"/>
    <col min="8449" max="8449" width="10.125" style="50" customWidth="1"/>
    <col min="8450" max="8450" width="10.875" style="50" customWidth="1"/>
    <col min="8451" max="8451" width="76.625" style="50" customWidth="1"/>
    <col min="8452" max="8452" width="15.375" style="50" customWidth="1"/>
    <col min="8453" max="8453" width="24.25" style="50" customWidth="1"/>
    <col min="8454" max="8454" width="29" style="50" customWidth="1"/>
    <col min="8455" max="8704" width="9" style="50"/>
    <col min="8705" max="8705" width="10.125" style="50" customWidth="1"/>
    <col min="8706" max="8706" width="10.875" style="50" customWidth="1"/>
    <col min="8707" max="8707" width="76.625" style="50" customWidth="1"/>
    <col min="8708" max="8708" width="15.375" style="50" customWidth="1"/>
    <col min="8709" max="8709" width="24.25" style="50" customWidth="1"/>
    <col min="8710" max="8710" width="29" style="50" customWidth="1"/>
    <col min="8711" max="8960" width="9" style="50"/>
    <col min="8961" max="8961" width="10.125" style="50" customWidth="1"/>
    <col min="8962" max="8962" width="10.875" style="50" customWidth="1"/>
    <col min="8963" max="8963" width="76.625" style="50" customWidth="1"/>
    <col min="8964" max="8964" width="15.375" style="50" customWidth="1"/>
    <col min="8965" max="8965" width="24.25" style="50" customWidth="1"/>
    <col min="8966" max="8966" width="29" style="50" customWidth="1"/>
    <col min="8967" max="9216" width="9" style="50"/>
    <col min="9217" max="9217" width="10.125" style="50" customWidth="1"/>
    <col min="9218" max="9218" width="10.875" style="50" customWidth="1"/>
    <col min="9219" max="9219" width="76.625" style="50" customWidth="1"/>
    <col min="9220" max="9220" width="15.375" style="50" customWidth="1"/>
    <col min="9221" max="9221" width="24.25" style="50" customWidth="1"/>
    <col min="9222" max="9222" width="29" style="50" customWidth="1"/>
    <col min="9223" max="9472" width="9" style="50"/>
    <col min="9473" max="9473" width="10.125" style="50" customWidth="1"/>
    <col min="9474" max="9474" width="10.875" style="50" customWidth="1"/>
    <col min="9475" max="9475" width="76.625" style="50" customWidth="1"/>
    <col min="9476" max="9476" width="15.375" style="50" customWidth="1"/>
    <col min="9477" max="9477" width="24.25" style="50" customWidth="1"/>
    <col min="9478" max="9478" width="29" style="50" customWidth="1"/>
    <col min="9479" max="9728" width="9" style="50"/>
    <col min="9729" max="9729" width="10.125" style="50" customWidth="1"/>
    <col min="9730" max="9730" width="10.875" style="50" customWidth="1"/>
    <col min="9731" max="9731" width="76.625" style="50" customWidth="1"/>
    <col min="9732" max="9732" width="15.375" style="50" customWidth="1"/>
    <col min="9733" max="9733" width="24.25" style="50" customWidth="1"/>
    <col min="9734" max="9734" width="29" style="50" customWidth="1"/>
    <col min="9735" max="9984" width="9" style="50"/>
    <col min="9985" max="9985" width="10.125" style="50" customWidth="1"/>
    <col min="9986" max="9986" width="10.875" style="50" customWidth="1"/>
    <col min="9987" max="9987" width="76.625" style="50" customWidth="1"/>
    <col min="9988" max="9988" width="15.375" style="50" customWidth="1"/>
    <col min="9989" max="9989" width="24.25" style="50" customWidth="1"/>
    <col min="9990" max="9990" width="29" style="50" customWidth="1"/>
    <col min="9991" max="10240" width="9" style="50"/>
    <col min="10241" max="10241" width="10.125" style="50" customWidth="1"/>
    <col min="10242" max="10242" width="10.875" style="50" customWidth="1"/>
    <col min="10243" max="10243" width="76.625" style="50" customWidth="1"/>
    <col min="10244" max="10244" width="15.375" style="50" customWidth="1"/>
    <col min="10245" max="10245" width="24.25" style="50" customWidth="1"/>
    <col min="10246" max="10246" width="29" style="50" customWidth="1"/>
    <col min="10247" max="10496" width="9" style="50"/>
    <col min="10497" max="10497" width="10.125" style="50" customWidth="1"/>
    <col min="10498" max="10498" width="10.875" style="50" customWidth="1"/>
    <col min="10499" max="10499" width="76.625" style="50" customWidth="1"/>
    <col min="10500" max="10500" width="15.375" style="50" customWidth="1"/>
    <col min="10501" max="10501" width="24.25" style="50" customWidth="1"/>
    <col min="10502" max="10502" width="29" style="50" customWidth="1"/>
    <col min="10503" max="10752" width="9" style="50"/>
    <col min="10753" max="10753" width="10.125" style="50" customWidth="1"/>
    <col min="10754" max="10754" width="10.875" style="50" customWidth="1"/>
    <col min="10755" max="10755" width="76.625" style="50" customWidth="1"/>
    <col min="10756" max="10756" width="15.375" style="50" customWidth="1"/>
    <col min="10757" max="10757" width="24.25" style="50" customWidth="1"/>
    <col min="10758" max="10758" width="29" style="50" customWidth="1"/>
    <col min="10759" max="11008" width="9" style="50"/>
    <col min="11009" max="11009" width="10.125" style="50" customWidth="1"/>
    <col min="11010" max="11010" width="10.875" style="50" customWidth="1"/>
    <col min="11011" max="11011" width="76.625" style="50" customWidth="1"/>
    <col min="11012" max="11012" width="15.375" style="50" customWidth="1"/>
    <col min="11013" max="11013" width="24.25" style="50" customWidth="1"/>
    <col min="11014" max="11014" width="29" style="50" customWidth="1"/>
    <col min="11015" max="11264" width="9" style="50"/>
    <col min="11265" max="11265" width="10.125" style="50" customWidth="1"/>
    <col min="11266" max="11266" width="10.875" style="50" customWidth="1"/>
    <col min="11267" max="11267" width="76.625" style="50" customWidth="1"/>
    <col min="11268" max="11268" width="15.375" style="50" customWidth="1"/>
    <col min="11269" max="11269" width="24.25" style="50" customWidth="1"/>
    <col min="11270" max="11270" width="29" style="50" customWidth="1"/>
    <col min="11271" max="11520" width="9" style="50"/>
    <col min="11521" max="11521" width="10.125" style="50" customWidth="1"/>
    <col min="11522" max="11522" width="10.875" style="50" customWidth="1"/>
    <col min="11523" max="11523" width="76.625" style="50" customWidth="1"/>
    <col min="11524" max="11524" width="15.375" style="50" customWidth="1"/>
    <col min="11525" max="11525" width="24.25" style="50" customWidth="1"/>
    <col min="11526" max="11526" width="29" style="50" customWidth="1"/>
    <col min="11527" max="11776" width="9" style="50"/>
    <col min="11777" max="11777" width="10.125" style="50" customWidth="1"/>
    <col min="11778" max="11778" width="10.875" style="50" customWidth="1"/>
    <col min="11779" max="11779" width="76.625" style="50" customWidth="1"/>
    <col min="11780" max="11780" width="15.375" style="50" customWidth="1"/>
    <col min="11781" max="11781" width="24.25" style="50" customWidth="1"/>
    <col min="11782" max="11782" width="29" style="50" customWidth="1"/>
    <col min="11783" max="12032" width="9" style="50"/>
    <col min="12033" max="12033" width="10.125" style="50" customWidth="1"/>
    <col min="12034" max="12034" width="10.875" style="50" customWidth="1"/>
    <col min="12035" max="12035" width="76.625" style="50" customWidth="1"/>
    <col min="12036" max="12036" width="15.375" style="50" customWidth="1"/>
    <col min="12037" max="12037" width="24.25" style="50" customWidth="1"/>
    <col min="12038" max="12038" width="29" style="50" customWidth="1"/>
    <col min="12039" max="12288" width="9" style="50"/>
    <col min="12289" max="12289" width="10.125" style="50" customWidth="1"/>
    <col min="12290" max="12290" width="10.875" style="50" customWidth="1"/>
    <col min="12291" max="12291" width="76.625" style="50" customWidth="1"/>
    <col min="12292" max="12292" width="15.375" style="50" customWidth="1"/>
    <col min="12293" max="12293" width="24.25" style="50" customWidth="1"/>
    <col min="12294" max="12294" width="29" style="50" customWidth="1"/>
    <col min="12295" max="12544" width="9" style="50"/>
    <col min="12545" max="12545" width="10.125" style="50" customWidth="1"/>
    <col min="12546" max="12546" width="10.875" style="50" customWidth="1"/>
    <col min="12547" max="12547" width="76.625" style="50" customWidth="1"/>
    <col min="12548" max="12548" width="15.375" style="50" customWidth="1"/>
    <col min="12549" max="12549" width="24.25" style="50" customWidth="1"/>
    <col min="12550" max="12550" width="29" style="50" customWidth="1"/>
    <col min="12551" max="12800" width="9" style="50"/>
    <col min="12801" max="12801" width="10.125" style="50" customWidth="1"/>
    <col min="12802" max="12802" width="10.875" style="50" customWidth="1"/>
    <col min="12803" max="12803" width="76.625" style="50" customWidth="1"/>
    <col min="12804" max="12804" width="15.375" style="50" customWidth="1"/>
    <col min="12805" max="12805" width="24.25" style="50" customWidth="1"/>
    <col min="12806" max="12806" width="29" style="50" customWidth="1"/>
    <col min="12807" max="13056" width="9" style="50"/>
    <col min="13057" max="13057" width="10.125" style="50" customWidth="1"/>
    <col min="13058" max="13058" width="10.875" style="50" customWidth="1"/>
    <col min="13059" max="13059" width="76.625" style="50" customWidth="1"/>
    <col min="13060" max="13060" width="15.375" style="50" customWidth="1"/>
    <col min="13061" max="13061" width="24.25" style="50" customWidth="1"/>
    <col min="13062" max="13062" width="29" style="50" customWidth="1"/>
    <col min="13063" max="13312" width="9" style="50"/>
    <col min="13313" max="13313" width="10.125" style="50" customWidth="1"/>
    <col min="13314" max="13314" width="10.875" style="50" customWidth="1"/>
    <col min="13315" max="13315" width="76.625" style="50" customWidth="1"/>
    <col min="13316" max="13316" width="15.375" style="50" customWidth="1"/>
    <col min="13317" max="13317" width="24.25" style="50" customWidth="1"/>
    <col min="13318" max="13318" width="29" style="50" customWidth="1"/>
    <col min="13319" max="13568" width="9" style="50"/>
    <col min="13569" max="13569" width="10.125" style="50" customWidth="1"/>
    <col min="13570" max="13570" width="10.875" style="50" customWidth="1"/>
    <col min="13571" max="13571" width="76.625" style="50" customWidth="1"/>
    <col min="13572" max="13572" width="15.375" style="50" customWidth="1"/>
    <col min="13573" max="13573" width="24.25" style="50" customWidth="1"/>
    <col min="13574" max="13574" width="29" style="50" customWidth="1"/>
    <col min="13575" max="13824" width="9" style="50"/>
    <col min="13825" max="13825" width="10.125" style="50" customWidth="1"/>
    <col min="13826" max="13826" width="10.875" style="50" customWidth="1"/>
    <col min="13827" max="13827" width="76.625" style="50" customWidth="1"/>
    <col min="13828" max="13828" width="15.375" style="50" customWidth="1"/>
    <col min="13829" max="13829" width="24.25" style="50" customWidth="1"/>
    <col min="13830" max="13830" width="29" style="50" customWidth="1"/>
    <col min="13831" max="14080" width="9" style="50"/>
    <col min="14081" max="14081" width="10.125" style="50" customWidth="1"/>
    <col min="14082" max="14082" width="10.875" style="50" customWidth="1"/>
    <col min="14083" max="14083" width="76.625" style="50" customWidth="1"/>
    <col min="14084" max="14084" width="15.375" style="50" customWidth="1"/>
    <col min="14085" max="14085" width="24.25" style="50" customWidth="1"/>
    <col min="14086" max="14086" width="29" style="50" customWidth="1"/>
    <col min="14087" max="14336" width="9" style="50"/>
    <col min="14337" max="14337" width="10.125" style="50" customWidth="1"/>
    <col min="14338" max="14338" width="10.875" style="50" customWidth="1"/>
    <col min="14339" max="14339" width="76.625" style="50" customWidth="1"/>
    <col min="14340" max="14340" width="15.375" style="50" customWidth="1"/>
    <col min="14341" max="14341" width="24.25" style="50" customWidth="1"/>
    <col min="14342" max="14342" width="29" style="50" customWidth="1"/>
    <col min="14343" max="14592" width="9" style="50"/>
    <col min="14593" max="14593" width="10.125" style="50" customWidth="1"/>
    <col min="14594" max="14594" width="10.875" style="50" customWidth="1"/>
    <col min="14595" max="14595" width="76.625" style="50" customWidth="1"/>
    <col min="14596" max="14596" width="15.375" style="50" customWidth="1"/>
    <col min="14597" max="14597" width="24.25" style="50" customWidth="1"/>
    <col min="14598" max="14598" width="29" style="50" customWidth="1"/>
    <col min="14599" max="14848" width="9" style="50"/>
    <col min="14849" max="14849" width="10.125" style="50" customWidth="1"/>
    <col min="14850" max="14850" width="10.875" style="50" customWidth="1"/>
    <col min="14851" max="14851" width="76.625" style="50" customWidth="1"/>
    <col min="14852" max="14852" width="15.375" style="50" customWidth="1"/>
    <col min="14853" max="14853" width="24.25" style="50" customWidth="1"/>
    <col min="14854" max="14854" width="29" style="50" customWidth="1"/>
    <col min="14855" max="15104" width="9" style="50"/>
    <col min="15105" max="15105" width="10.125" style="50" customWidth="1"/>
    <col min="15106" max="15106" width="10.875" style="50" customWidth="1"/>
    <col min="15107" max="15107" width="76.625" style="50" customWidth="1"/>
    <col min="15108" max="15108" width="15.375" style="50" customWidth="1"/>
    <col min="15109" max="15109" width="24.25" style="50" customWidth="1"/>
    <col min="15110" max="15110" width="29" style="50" customWidth="1"/>
    <col min="15111" max="15360" width="9" style="50"/>
    <col min="15361" max="15361" width="10.125" style="50" customWidth="1"/>
    <col min="15362" max="15362" width="10.875" style="50" customWidth="1"/>
    <col min="15363" max="15363" width="76.625" style="50" customWidth="1"/>
    <col min="15364" max="15364" width="15.375" style="50" customWidth="1"/>
    <col min="15365" max="15365" width="24.25" style="50" customWidth="1"/>
    <col min="15366" max="15366" width="29" style="50" customWidth="1"/>
    <col min="15367" max="15616" width="9" style="50"/>
    <col min="15617" max="15617" width="10.125" style="50" customWidth="1"/>
    <col min="15618" max="15618" width="10.875" style="50" customWidth="1"/>
    <col min="15619" max="15619" width="76.625" style="50" customWidth="1"/>
    <col min="15620" max="15620" width="15.375" style="50" customWidth="1"/>
    <col min="15621" max="15621" width="24.25" style="50" customWidth="1"/>
    <col min="15622" max="15622" width="29" style="50" customWidth="1"/>
    <col min="15623" max="15872" width="9" style="50"/>
    <col min="15873" max="15873" width="10.125" style="50" customWidth="1"/>
    <col min="15874" max="15874" width="10.875" style="50" customWidth="1"/>
    <col min="15875" max="15875" width="76.625" style="50" customWidth="1"/>
    <col min="15876" max="15876" width="15.375" style="50" customWidth="1"/>
    <col min="15877" max="15877" width="24.25" style="50" customWidth="1"/>
    <col min="15878" max="15878" width="29" style="50" customWidth="1"/>
    <col min="15879" max="16128" width="9" style="50"/>
    <col min="16129" max="16129" width="10.125" style="50" customWidth="1"/>
    <col min="16130" max="16130" width="10.875" style="50" customWidth="1"/>
    <col min="16131" max="16131" width="76.625" style="50" customWidth="1"/>
    <col min="16132" max="16132" width="15.375" style="50" customWidth="1"/>
    <col min="16133" max="16133" width="24.25" style="50" customWidth="1"/>
    <col min="16134" max="16134" width="29" style="50" customWidth="1"/>
    <col min="16135" max="16384" width="9" style="50"/>
  </cols>
  <sheetData>
    <row r="1" spans="1:6" s="47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7" customFormat="1" ht="41.25" customHeight="1" thickTop="1" thickBot="1" x14ac:dyDescent="0.25">
      <c r="A2" s="130" t="s">
        <v>66</v>
      </c>
      <c r="B2" s="131"/>
      <c r="C2" s="131"/>
      <c r="D2" s="5"/>
      <c r="E2" s="6">
        <f>ROUND(SUM(E4:E5,E10:E14),2)+F6</f>
        <v>0</v>
      </c>
      <c r="F2" s="7">
        <f>F7+F6+F3</f>
        <v>0</v>
      </c>
    </row>
    <row r="3" spans="1:6" s="48" customFormat="1" ht="24" customHeight="1" thickTop="1" x14ac:dyDescent="0.2">
      <c r="A3" s="8" t="s">
        <v>3</v>
      </c>
      <c r="B3" s="9"/>
      <c r="C3" s="10"/>
      <c r="D3" s="10"/>
      <c r="E3" s="11"/>
      <c r="F3" s="12">
        <f>SUM(E4:E5)</f>
        <v>0</v>
      </c>
    </row>
    <row r="4" spans="1:6" s="49" customFormat="1" ht="15.75" customHeight="1" x14ac:dyDescent="0.2">
      <c r="A4" s="132" t="s">
        <v>75</v>
      </c>
      <c r="B4" s="133"/>
      <c r="C4" s="13" t="s">
        <v>74</v>
      </c>
      <c r="D4" s="14"/>
      <c r="E4" s="15" t="s">
        <v>59</v>
      </c>
      <c r="F4" s="16"/>
    </row>
    <row r="5" spans="1:6" s="49" customFormat="1" ht="15.75" customHeight="1" thickBot="1" x14ac:dyDescent="0.25">
      <c r="A5" s="134" t="s">
        <v>4</v>
      </c>
      <c r="B5" s="135"/>
      <c r="C5" s="17" t="s">
        <v>5</v>
      </c>
      <c r="D5" s="18"/>
      <c r="E5" s="15" t="s">
        <v>59</v>
      </c>
      <c r="F5" s="16"/>
    </row>
    <row r="6" spans="1:6" s="48" customFormat="1" ht="27" customHeight="1" thickBot="1" x14ac:dyDescent="0.25">
      <c r="A6" s="8" t="s">
        <v>6</v>
      </c>
      <c r="B6" s="9"/>
      <c r="C6" s="10"/>
      <c r="D6" s="19" t="s">
        <v>7</v>
      </c>
      <c r="E6" s="19" t="s">
        <v>8</v>
      </c>
      <c r="F6" s="12">
        <f>IF(ISTEXT($D$6)=TRUE,0,IF(ISTEXT($E$6)=TRUE,0,$D$6*$E$6))</f>
        <v>0</v>
      </c>
    </row>
    <row r="7" spans="1:6" s="48" customFormat="1" ht="30.75" customHeight="1" x14ac:dyDescent="0.2">
      <c r="A7" s="20" t="s">
        <v>9</v>
      </c>
      <c r="B7" s="21"/>
      <c r="C7" s="22"/>
      <c r="D7" s="23"/>
      <c r="E7" s="24"/>
      <c r="F7" s="12">
        <f>ROUND(SUM(F9:F14),2)</f>
        <v>0</v>
      </c>
    </row>
    <row r="8" spans="1:6" s="47" customFormat="1" ht="33.75" customHeight="1" thickBot="1" x14ac:dyDescent="0.25">
      <c r="A8" s="136" t="s">
        <v>10</v>
      </c>
      <c r="B8" s="137"/>
      <c r="C8" s="25" t="s">
        <v>11</v>
      </c>
      <c r="D8" s="26"/>
      <c r="E8" s="27" t="s">
        <v>12</v>
      </c>
      <c r="F8" s="28" t="s">
        <v>13</v>
      </c>
    </row>
    <row r="9" spans="1:6" s="47" customFormat="1" ht="18.75" x14ac:dyDescent="0.2">
      <c r="A9" s="29" t="s">
        <v>30</v>
      </c>
      <c r="B9" s="30"/>
      <c r="C9" s="31" t="s">
        <v>31</v>
      </c>
      <c r="D9" s="31"/>
      <c r="E9" s="32"/>
      <c r="F9" s="33">
        <f>SUM(E10:E12)</f>
        <v>0</v>
      </c>
    </row>
    <row r="10" spans="1:6" s="49" customFormat="1" ht="16.5" customHeight="1" x14ac:dyDescent="0.2">
      <c r="A10" s="34" t="s">
        <v>14</v>
      </c>
      <c r="B10" s="51" t="s">
        <v>67</v>
      </c>
      <c r="C10" s="13" t="s">
        <v>32</v>
      </c>
      <c r="D10" s="35"/>
      <c r="E10" s="36" t="s">
        <v>60</v>
      </c>
      <c r="F10" s="37"/>
    </row>
    <row r="11" spans="1:6" s="49" customFormat="1" ht="16.5" customHeight="1" x14ac:dyDescent="0.2">
      <c r="A11" s="34" t="s">
        <v>14</v>
      </c>
      <c r="B11" s="51" t="s">
        <v>33</v>
      </c>
      <c r="C11" s="13" t="s">
        <v>68</v>
      </c>
      <c r="D11" s="35"/>
      <c r="E11" s="36" t="s">
        <v>60</v>
      </c>
      <c r="F11" s="37"/>
    </row>
    <row r="12" spans="1:6" s="49" customFormat="1" ht="16.5" customHeight="1" x14ac:dyDescent="0.2">
      <c r="A12" s="34" t="s">
        <v>14</v>
      </c>
      <c r="B12" s="51" t="s">
        <v>34</v>
      </c>
      <c r="C12" s="13" t="s">
        <v>69</v>
      </c>
      <c r="D12" s="35"/>
      <c r="E12" s="36" t="s">
        <v>60</v>
      </c>
      <c r="F12" s="37"/>
    </row>
    <row r="13" spans="1:6" s="47" customFormat="1" ht="18.75" x14ac:dyDescent="0.2">
      <c r="A13" s="29"/>
      <c r="B13" s="30"/>
      <c r="C13" s="31" t="s">
        <v>16</v>
      </c>
      <c r="D13" s="31"/>
      <c r="E13" s="32"/>
      <c r="F13" s="38">
        <f>SUM(E14:E14)</f>
        <v>0</v>
      </c>
    </row>
    <row r="14" spans="1:6" s="49" customFormat="1" ht="16.5" customHeight="1" thickBot="1" x14ac:dyDescent="0.25">
      <c r="A14" s="39" t="s">
        <v>15</v>
      </c>
      <c r="B14" s="40" t="s">
        <v>17</v>
      </c>
      <c r="C14" s="17" t="s">
        <v>18</v>
      </c>
      <c r="D14" s="18"/>
      <c r="E14" s="41" t="s">
        <v>61</v>
      </c>
      <c r="F14" s="42"/>
    </row>
    <row r="18" spans="1:6" x14ac:dyDescent="0.2">
      <c r="A18" s="43" t="s">
        <v>19</v>
      </c>
    </row>
    <row r="20" spans="1:6" x14ac:dyDescent="0.2">
      <c r="E20" s="45"/>
      <c r="F20" s="46"/>
    </row>
    <row r="22" spans="1:6" ht="15" x14ac:dyDescent="0.2">
      <c r="E22" s="138" t="s">
        <v>20</v>
      </c>
      <c r="F22" s="138"/>
    </row>
    <row r="23" spans="1:6" ht="15" x14ac:dyDescent="0.2">
      <c r="E23" s="129" t="s">
        <v>21</v>
      </c>
      <c r="F23" s="129"/>
    </row>
  </sheetData>
  <protectedRanges>
    <protectedRange sqref="A10:A12" name="Oblast2_4"/>
    <protectedRange sqref="B10:B12" name="Oblast2_4_1"/>
  </protectedRanges>
  <mergeCells count="6">
    <mergeCell ref="E23:F23"/>
    <mergeCell ref="A2:C2"/>
    <mergeCell ref="A4:B4"/>
    <mergeCell ref="A5:B5"/>
    <mergeCell ref="A8:B8"/>
    <mergeCell ref="E22:F22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E6"/>
  <sheetViews>
    <sheetView topLeftCell="A4" zoomScale="85" zoomScaleNormal="85" zoomScalePageLayoutView="70" workbookViewId="0">
      <selection activeCell="C13" sqref="C13"/>
    </sheetView>
  </sheetViews>
  <sheetFormatPr defaultRowHeight="15" x14ac:dyDescent="0.25"/>
  <cols>
    <col min="1" max="1" width="13.875" style="54" customWidth="1"/>
    <col min="2" max="2" width="29" style="69" customWidth="1"/>
    <col min="3" max="3" width="103.5" style="69" customWidth="1"/>
    <col min="4" max="4" width="27.5" style="69" customWidth="1"/>
    <col min="5" max="5" width="26.5" style="54" customWidth="1"/>
    <col min="6" max="6" width="9" style="54"/>
    <col min="7" max="22" width="5" style="54" customWidth="1"/>
    <col min="23" max="16384" width="9" style="54"/>
  </cols>
  <sheetData>
    <row r="1" spans="1:5" ht="39" customHeight="1" thickBot="1" x14ac:dyDescent="0.3">
      <c r="A1" s="139" t="s">
        <v>22</v>
      </c>
      <c r="B1" s="140"/>
      <c r="C1" s="140"/>
      <c r="D1" s="52" t="s">
        <v>23</v>
      </c>
      <c r="E1" s="53"/>
    </row>
    <row r="2" spans="1:5" s="58" customFormat="1" ht="21.75" customHeight="1" x14ac:dyDescent="0.2">
      <c r="A2" s="55"/>
      <c r="B2" s="56"/>
      <c r="C2" s="141" t="s">
        <v>24</v>
      </c>
      <c r="D2" s="142"/>
      <c r="E2" s="57"/>
    </row>
    <row r="3" spans="1:5" s="58" customFormat="1" ht="36" customHeight="1" thickBot="1" x14ac:dyDescent="0.25">
      <c r="A3" s="59" t="s">
        <v>25</v>
      </c>
      <c r="B3" s="60" t="s">
        <v>26</v>
      </c>
      <c r="C3" s="61" t="s">
        <v>27</v>
      </c>
      <c r="D3" s="62" t="s">
        <v>28</v>
      </c>
      <c r="E3" s="63" t="s">
        <v>29</v>
      </c>
    </row>
    <row r="4" spans="1:5" s="68" customFormat="1" ht="241.5" thickTop="1" thickBot="1" x14ac:dyDescent="0.25">
      <c r="A4" s="74" t="s">
        <v>62</v>
      </c>
      <c r="B4" s="64" t="s">
        <v>32</v>
      </c>
      <c r="C4" s="65" t="s">
        <v>70</v>
      </c>
      <c r="D4" s="66" t="s">
        <v>65</v>
      </c>
      <c r="E4" s="67"/>
    </row>
    <row r="5" spans="1:5" s="68" customFormat="1" ht="61.5" thickTop="1" thickBot="1" x14ac:dyDescent="0.25">
      <c r="A5" s="75" t="s">
        <v>63</v>
      </c>
      <c r="B5" s="70" t="s">
        <v>68</v>
      </c>
      <c r="C5" s="71" t="s">
        <v>71</v>
      </c>
      <c r="D5" s="72" t="s">
        <v>65</v>
      </c>
      <c r="E5" s="73"/>
    </row>
    <row r="6" spans="1:5" s="68" customFormat="1" ht="75" customHeight="1" thickTop="1" thickBot="1" x14ac:dyDescent="0.25">
      <c r="A6" s="75" t="s">
        <v>64</v>
      </c>
      <c r="B6" s="70" t="s">
        <v>69</v>
      </c>
      <c r="C6" s="71" t="s">
        <v>72</v>
      </c>
      <c r="D6" s="72" t="s">
        <v>65</v>
      </c>
      <c r="E6" s="73"/>
    </row>
  </sheetData>
  <mergeCells count="2">
    <mergeCell ref="A1:C1"/>
    <mergeCell ref="C2:D2"/>
  </mergeCells>
  <pageMargins left="0.51041666666666663" right="0.25" top="0.75" bottom="0.75" header="0.3" footer="0.3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9"/>
  <sheetViews>
    <sheetView workbookViewId="0">
      <selection activeCell="C22" sqref="C22"/>
    </sheetView>
  </sheetViews>
  <sheetFormatPr defaultRowHeight="12.75" x14ac:dyDescent="0.2"/>
  <cols>
    <col min="1" max="1" width="10.125" style="76" customWidth="1"/>
    <col min="2" max="2" width="12.5" style="76" bestFit="1" customWidth="1"/>
    <col min="3" max="3" width="45.25" style="76" bestFit="1" customWidth="1"/>
    <col min="4" max="4" width="8.5" style="76" customWidth="1"/>
    <col min="5" max="5" width="8.5" style="77" customWidth="1"/>
    <col min="6" max="6" width="9" style="76" bestFit="1" customWidth="1"/>
    <col min="7" max="7" width="11.375" style="76" customWidth="1"/>
    <col min="8" max="8" width="3.625" style="76" customWidth="1"/>
    <col min="9" max="16384" width="9" style="76"/>
  </cols>
  <sheetData>
    <row r="1" spans="1:7" s="54" customFormat="1" ht="19.5" thickBot="1" x14ac:dyDescent="0.35">
      <c r="A1" s="128" t="s">
        <v>73</v>
      </c>
      <c r="B1" s="127"/>
      <c r="C1" s="127"/>
      <c r="D1" s="127"/>
      <c r="E1" s="127"/>
      <c r="F1" s="127"/>
      <c r="G1" s="126"/>
    </row>
    <row r="2" spans="1:7" x14ac:dyDescent="0.2">
      <c r="A2" s="123" t="s">
        <v>58</v>
      </c>
      <c r="G2" s="121"/>
    </row>
    <row r="3" spans="1:7" x14ac:dyDescent="0.2">
      <c r="A3" s="123" t="s">
        <v>57</v>
      </c>
      <c r="C3" s="125" t="s">
        <v>18</v>
      </c>
      <c r="F3" s="76" t="s">
        <v>56</v>
      </c>
      <c r="G3" s="124" t="s">
        <v>55</v>
      </c>
    </row>
    <row r="4" spans="1:7" ht="13.5" thickBot="1" x14ac:dyDescent="0.25">
      <c r="A4" s="123" t="s">
        <v>54</v>
      </c>
      <c r="C4" s="122">
        <v>45139</v>
      </c>
      <c r="G4" s="121"/>
    </row>
    <row r="5" spans="1:7" ht="15" customHeight="1" x14ac:dyDescent="0.2">
      <c r="A5" s="120" t="s">
        <v>53</v>
      </c>
      <c r="B5" s="119"/>
      <c r="C5" s="119"/>
      <c r="D5" s="119"/>
      <c r="E5" s="118"/>
      <c r="F5" s="143" t="s">
        <v>52</v>
      </c>
      <c r="G5" s="144"/>
    </row>
    <row r="6" spans="1:7" x14ac:dyDescent="0.2">
      <c r="A6" s="117" t="s">
        <v>51</v>
      </c>
      <c r="B6" s="115" t="s">
        <v>50</v>
      </c>
      <c r="C6" s="116"/>
      <c r="D6" s="115" t="s">
        <v>49</v>
      </c>
      <c r="E6" s="114"/>
      <c r="F6" s="113"/>
      <c r="G6" s="112"/>
    </row>
    <row r="7" spans="1:7" x14ac:dyDescent="0.2">
      <c r="A7" s="111" t="s">
        <v>48</v>
      </c>
      <c r="B7" s="110" t="s">
        <v>47</v>
      </c>
      <c r="C7" s="110" t="s">
        <v>26</v>
      </c>
      <c r="D7" s="110" t="s">
        <v>46</v>
      </c>
      <c r="E7" s="110" t="s">
        <v>45</v>
      </c>
      <c r="F7" s="110" t="s">
        <v>44</v>
      </c>
      <c r="G7" s="109" t="s">
        <v>43</v>
      </c>
    </row>
    <row r="8" spans="1:7" ht="13.5" thickBot="1" x14ac:dyDescent="0.25">
      <c r="A8" s="108"/>
      <c r="B8" s="107">
        <v>1</v>
      </c>
      <c r="C8" s="107">
        <v>2</v>
      </c>
      <c r="D8" s="107">
        <v>3</v>
      </c>
      <c r="E8" s="107">
        <v>4</v>
      </c>
      <c r="F8" s="107">
        <v>7</v>
      </c>
      <c r="G8" s="106">
        <v>8</v>
      </c>
    </row>
    <row r="9" spans="1:7" x14ac:dyDescent="0.2">
      <c r="A9" s="105" t="s">
        <v>42</v>
      </c>
      <c r="B9" s="104">
        <v>1</v>
      </c>
      <c r="C9" s="104" t="s">
        <v>18</v>
      </c>
      <c r="D9" s="102"/>
      <c r="E9" s="103"/>
      <c r="F9" s="102"/>
      <c r="G9" s="101"/>
    </row>
    <row r="10" spans="1:7" x14ac:dyDescent="0.2">
      <c r="A10" s="88"/>
      <c r="B10" s="99"/>
      <c r="C10" s="100"/>
      <c r="D10" s="96"/>
      <c r="E10" s="95"/>
      <c r="F10" s="86"/>
      <c r="G10" s="98"/>
    </row>
    <row r="11" spans="1:7" x14ac:dyDescent="0.2">
      <c r="A11" s="88">
        <v>1</v>
      </c>
      <c r="B11" s="99"/>
      <c r="C11" s="97" t="s">
        <v>41</v>
      </c>
      <c r="D11" s="96" t="s">
        <v>36</v>
      </c>
      <c r="E11" s="95">
        <v>1</v>
      </c>
      <c r="F11" s="86"/>
      <c r="G11" s="98">
        <f>(E11*F11)</f>
        <v>0</v>
      </c>
    </row>
    <row r="12" spans="1:7" x14ac:dyDescent="0.2">
      <c r="A12" s="88">
        <v>2</v>
      </c>
      <c r="B12" s="99"/>
      <c r="C12" s="97" t="s">
        <v>40</v>
      </c>
      <c r="D12" s="96" t="s">
        <v>36</v>
      </c>
      <c r="E12" s="95">
        <v>1</v>
      </c>
      <c r="F12" s="86"/>
      <c r="G12" s="98">
        <f>(E12*F12)</f>
        <v>0</v>
      </c>
    </row>
    <row r="13" spans="1:7" x14ac:dyDescent="0.2">
      <c r="A13" s="88">
        <v>3</v>
      </c>
      <c r="B13" s="87"/>
      <c r="C13" s="97" t="s">
        <v>39</v>
      </c>
      <c r="D13" s="96" t="s">
        <v>36</v>
      </c>
      <c r="E13" s="95">
        <v>1</v>
      </c>
      <c r="F13" s="95"/>
      <c r="G13" s="94">
        <f>(E13*F13)</f>
        <v>0</v>
      </c>
    </row>
    <row r="14" spans="1:7" ht="22.5" x14ac:dyDescent="0.2">
      <c r="A14" s="88">
        <v>4</v>
      </c>
      <c r="B14" s="87"/>
      <c r="C14" s="97" t="s">
        <v>38</v>
      </c>
      <c r="D14" s="96" t="s">
        <v>36</v>
      </c>
      <c r="E14" s="95">
        <v>1</v>
      </c>
      <c r="F14" s="95"/>
      <c r="G14" s="94">
        <f>(E14*F14)</f>
        <v>0</v>
      </c>
    </row>
    <row r="15" spans="1:7" ht="22.5" x14ac:dyDescent="0.2">
      <c r="A15" s="88">
        <v>5</v>
      </c>
      <c r="B15" s="87"/>
      <c r="C15" s="97" t="s">
        <v>37</v>
      </c>
      <c r="D15" s="96" t="s">
        <v>36</v>
      </c>
      <c r="E15" s="95">
        <v>1</v>
      </c>
      <c r="F15" s="95"/>
      <c r="G15" s="94">
        <f>(E15*F15)</f>
        <v>0</v>
      </c>
    </row>
    <row r="16" spans="1:7" x14ac:dyDescent="0.2">
      <c r="A16" s="88"/>
      <c r="B16" s="87"/>
      <c r="C16" s="93"/>
      <c r="D16" s="92"/>
      <c r="E16" s="91"/>
      <c r="F16" s="90"/>
      <c r="G16" s="89"/>
    </row>
    <row r="17" spans="1:16" x14ac:dyDescent="0.2">
      <c r="A17" s="88"/>
      <c r="B17" s="87"/>
      <c r="C17" s="87"/>
      <c r="D17" s="86"/>
      <c r="E17" s="85"/>
      <c r="F17" s="85"/>
      <c r="G17" s="84">
        <f>(E17*F17)</f>
        <v>0</v>
      </c>
    </row>
    <row r="18" spans="1:16" ht="15.75" thickBot="1" x14ac:dyDescent="0.3">
      <c r="A18" s="83"/>
      <c r="B18" s="82" t="s">
        <v>35</v>
      </c>
      <c r="C18" s="82" t="s">
        <v>18</v>
      </c>
      <c r="D18" s="81"/>
      <c r="E18" s="80"/>
      <c r="F18" s="80"/>
      <c r="G18" s="79">
        <f>SUM(G10:G17)</f>
        <v>0</v>
      </c>
      <c r="H18" s="54"/>
      <c r="I18" s="54"/>
      <c r="J18" s="54"/>
      <c r="K18" s="54"/>
      <c r="L18" s="54"/>
      <c r="M18" s="54"/>
      <c r="N18" s="54"/>
      <c r="O18" s="54"/>
      <c r="P18" s="54"/>
    </row>
    <row r="19" spans="1:16" x14ac:dyDescent="0.2">
      <c r="A19" s="78"/>
      <c r="B19" s="78"/>
    </row>
  </sheetData>
  <protectedRanges>
    <protectedRange sqref="A20:B2105 C19:G2105" name="Oblast3"/>
    <protectedRange sqref="D3:E4 C4" name="Oblast1"/>
    <protectedRange sqref="A19:B19 G18 A9:B9 A17:A18 D9:G9 B13:F18" name="Oblast1_1"/>
    <protectedRange sqref="A10:A16" name="Oblast1_4"/>
    <protectedRange sqref="B10:G12 G13:G17" name="Oblast3_2_2"/>
    <protectedRange sqref="C9" name="Oblast1_2"/>
  </protectedRanges>
  <mergeCells count="1">
    <mergeCell ref="F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ceny</vt:lpstr>
      <vt:lpstr>Požadavky na výkon a fukci P+R</vt:lpstr>
      <vt:lpstr>Všeobecný objekt</vt:lpstr>
      <vt:lpstr>'Požadavky na výkon a fukci P+R'!Názvy_tisku</vt:lpstr>
      <vt:lpstr>'Požadavky na výkon a fukci P+R'!Oblast_tisku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Žejdl Pavel, Bc.</cp:lastModifiedBy>
  <dcterms:created xsi:type="dcterms:W3CDTF">2022-06-07T08:27:08Z</dcterms:created>
  <dcterms:modified xsi:type="dcterms:W3CDTF">2023-09-22T08:41:06Z</dcterms:modified>
</cp:coreProperties>
</file>